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xr:revisionPtr revIDLastSave="0" documentId="8_{606E1BE9-0CA7-6040-9CBF-6148BB4DA9B7}" xr6:coauthVersionLast="47" xr6:coauthVersionMax="47" xr10:uidLastSave="{00000000-0000-0000-0000-000000000000}"/>
  <bookViews>
    <workbookView xWindow="0" yWindow="0" windowWidth="16608" windowHeight="9432" xr2:uid="{00000000-000D-0000-FFFF-FFFF00000000}"/>
  </bookViews>
  <sheets>
    <sheet name="приложение 4" sheetId="1" r:id="rId1"/>
    <sheet name="приложение 4 продолжение" sheetId="2" r:id="rId2"/>
  </sheets>
  <definedNames>
    <definedName name="_xlnm.Print_Titles" localSheetId="0">'приложение 4'!$20:$22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J27" i="1"/>
  <c r="G27" i="1"/>
  <c r="F27" i="1"/>
  <c r="J25" i="1"/>
  <c r="F31" i="1"/>
  <c r="F35" i="1"/>
  <c r="F36" i="1"/>
  <c r="J34" i="1"/>
  <c r="J33" i="1"/>
  <c r="G35" i="1"/>
  <c r="H35" i="1"/>
  <c r="I35" i="1"/>
  <c r="J35" i="1"/>
  <c r="J26" i="1"/>
  <c r="S27" i="1"/>
  <c r="R27" i="1"/>
  <c r="Q27" i="1"/>
  <c r="P27" i="1"/>
  <c r="O27" i="1"/>
  <c r="N27" i="1"/>
  <c r="M27" i="1"/>
  <c r="L27" i="1"/>
  <c r="O31" i="1"/>
  <c r="P31" i="1"/>
  <c r="Q31" i="1"/>
  <c r="R31" i="1"/>
  <c r="S31" i="1"/>
  <c r="G31" i="1"/>
  <c r="H31" i="1"/>
  <c r="I31" i="1"/>
  <c r="S36" i="1"/>
  <c r="Q36" i="1"/>
  <c r="R36" i="1"/>
  <c r="O36" i="1"/>
  <c r="P36" i="1"/>
  <c r="G36" i="1"/>
  <c r="H36" i="1"/>
  <c r="I36" i="1"/>
  <c r="L31" i="1"/>
  <c r="L36" i="1"/>
  <c r="M31" i="1"/>
  <c r="M36" i="1"/>
  <c r="N31" i="1"/>
  <c r="N36" i="1"/>
  <c r="J30" i="1"/>
  <c r="J29" i="1"/>
  <c r="J31" i="1"/>
  <c r="J36" i="1"/>
</calcChain>
</file>

<file path=xl/sharedStrings.xml><?xml version="1.0" encoding="utf-8"?>
<sst xmlns="http://schemas.openxmlformats.org/spreadsheetml/2006/main" count="116" uniqueCount="72">
  <si>
    <t>Приложение 4              </t>
  </si>
  <si>
    <t>к Правилам утверждения инвестиционных </t>
  </si>
  <si>
    <t>программ (проектов) субъекта естественной</t>
  </si>
  <si>
    <t>монополии, их корректировки, а также   </t>
  </si>
  <si>
    <t>проведения анализа информации об их исполнении</t>
  </si>
  <si>
    <t>форма   </t>
  </si>
  <si>
    <t>           Информация субъекта естественной монополии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</si>
  <si>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</si>
  <si>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</si>
  <si>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Единица измерения (для натуральных показателей)</t>
  </si>
  <si>
    <t>Количество в натуральных показателях</t>
  </si>
  <si>
    <t>Сумма инвестиционной программы (проекты), тыс.тенге</t>
  </si>
  <si>
    <t>собственные средства</t>
  </si>
  <si>
    <t>Заемные средства</t>
  </si>
  <si>
    <t>Бюджетные средства</t>
  </si>
  <si>
    <t>Нерегулируемая (иная) деятельность</t>
  </si>
  <si>
    <t>план</t>
  </si>
  <si>
    <t>факт</t>
  </si>
  <si>
    <t xml:space="preserve">отклонение </t>
  </si>
  <si>
    <t>причины отклонения</t>
  </si>
  <si>
    <t>1.1.</t>
  </si>
  <si>
    <t>Продолжение Приложения № 4 к Правилам</t>
  </si>
  <si>
    <t>утверждения инвестиционных программ </t>
  </si>
  <si>
    <t>(проектов) субъекта естественной  </t>
  </si>
  <si>
    <t>монополии, их корректировки,   </t>
  </si>
  <si>
    <t>а также проведения анализа    </t>
  </si>
  <si>
    <t>информации об их исполнении      </t>
  </si>
  <si>
    <t>факт года (полугодия), предшествующего отчетному периоду</t>
  </si>
  <si>
    <t>план (год)</t>
  </si>
  <si>
    <t>факт текущего года (полугодия)</t>
  </si>
  <si>
    <t xml:space="preserve">Оценка достижения показателей эффективности, надежности и качества 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</si>
  <si>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</si>
  <si>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</si>
  <si>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</si>
  <si>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</si>
  <si>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 xml:space="preserve">Снижение аварийности, по годам реализации в зависимости  от утвержденной  инвестиционной программы </t>
  </si>
  <si>
    <t>    наименование субъекта естественной монополии</t>
  </si>
  <si>
    <t>кем утвержден(а) программа (проект) (дата, номер приказа):</t>
  </si>
  <si>
    <t>№       п/п</t>
  </si>
  <si>
    <r>
      <t>Показатели эффективности, надежности и качества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</si>
  <si>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t>2</t>
    </r>
    <r>
      <rPr>
        <sz val="10"/>
        <color theme="1"/>
        <rFont val="Times New Roman"/>
        <family val="1"/>
        <charset val="204"/>
      </rPr>
      <t xml:space="preserve"> Показатели заполняются иными показателями с учетом специфики отрасли</t>
    </r>
  </si>
  <si>
    <t>-</t>
  </si>
  <si>
    <r>
      <t>       </t>
    </r>
    <r>
      <rPr>
        <b/>
        <sz val="9"/>
        <rFont val="Times New Roman"/>
        <family val="1"/>
        <charset val="204"/>
      </rPr>
      <t>о ходе исполнения субъектом инвестиционной программы</t>
    </r>
  </si>
  <si>
    <r>
      <t>    </t>
    </r>
    <r>
      <rPr>
        <b/>
        <sz val="9"/>
        <rFont val="Times New Roman"/>
        <family val="1"/>
        <charset val="204"/>
      </rPr>
      <t>(проекта)/об исполнении инвестиционной программы (проекта)*</t>
    </r>
  </si>
  <si>
    <t>шт.</t>
  </si>
  <si>
    <t>м</t>
  </si>
  <si>
    <t>Услуги по производству, передаче, рапределению и снабжению тепловой энергией</t>
  </si>
  <si>
    <t>Итого по услуге по производству, передаче, рапределению и снабжению тепловой энергией</t>
  </si>
  <si>
    <t>Итого по услуге по подаче воды по магистральным трубопроводам и распределительным сетям</t>
  </si>
  <si>
    <t xml:space="preserve">Услуги по подаче воды по магистральным трубопроводам и распределительным сетям </t>
  </si>
  <si>
    <t>Услуги по отводу сточных вод</t>
  </si>
  <si>
    <t>КГП "Затобольская ТЭК" акимата Костанайского района ГУ "Отдел жилищно-коммунального хозяйства, пассажирского транспорта и автомобильных дорог"</t>
  </si>
  <si>
    <r>
      <t xml:space="preserve">вид деятельности: </t>
    </r>
    <r>
      <rPr>
        <sz val="9"/>
        <rFont val="Times New Roman"/>
        <family val="1"/>
        <charset val="204"/>
      </rPr>
      <t>Услуги по производству, передаче, рапределению и снабжению тепловой энергией, услуги по подаче воды по магистральным трубопроводам и распределительным сетям и отводу сточных вод</t>
    </r>
  </si>
  <si>
    <t>совместный приказ Департамента Комитета по регулированию естественных монополий Министерства национальной экономики РК по Костанайской области от 20 октября 2020 года № 250-ОД и Управления энергетики и жилищно-коммунального хозяйства акимата Костанайской области от 04 ноября 2020 года № 105-ОД; совместный приказ Департамента Комитета по регулированию естественных монополий Министерства национальной экономики РК по Костанайской области от 18 октября 2019 года № 02-ОД и Управления энергетики и жилищно-коммунального хозяйства акимата Костанайской области от 29 октября 2019 года</t>
  </si>
  <si>
    <r>
      <t>                           </t>
    </r>
    <r>
      <rPr>
        <b/>
        <sz val="9"/>
        <rFont val="Times New Roman"/>
        <family val="1"/>
        <charset val="204"/>
      </rPr>
      <t>на 31.03.2024 года</t>
    </r>
  </si>
  <si>
    <t>Капитальный ремонт технологического оборудования котельной "Туббольница" г.Тобыл (замена горелок, шкафов управления, сетевых насосов)</t>
  </si>
  <si>
    <t>Капитальный ремонт водопроводных сетей по ул. Школьная в границах ул.Терешковой и пер.Школьный в г.Тобыл</t>
  </si>
  <si>
    <t>Реконструкция водопроводных сетей с установкой очистных сооружений в с.Жамбыл, Костанайский район, Костанайская область</t>
  </si>
  <si>
    <t>Формируется заявка на корректировку инвестиционной программы, срок подачи до 1 ноября 2024 года</t>
  </si>
  <si>
    <t>Капитальный ремонт канализационных сетей  жилых домов №76, 78, 84 по ул.Тауельсыздык в г.Тобыл</t>
  </si>
  <si>
    <t>Капитальный ремонт технологического оборудования КНС с.Заречное (замена сетевых насосов)</t>
  </si>
  <si>
    <t>Итого по услуге по отводу сточных вод</t>
  </si>
  <si>
    <t xml:space="preserve"> 2.1</t>
  </si>
  <si>
    <t xml:space="preserve"> 2.2</t>
  </si>
  <si>
    <t xml:space="preserve"> 3.1</t>
  </si>
  <si>
    <t xml:space="preserve"> 3.2</t>
  </si>
  <si>
    <t>теплоснабжение</t>
  </si>
  <si>
    <t>водоснабжение</t>
  </si>
  <si>
    <t>водоотведение</t>
  </si>
  <si>
    <t>Капитальный ремонт технологического оборудования котельной "Нурай" г.Тобыл (замена сетевых насосов)</t>
  </si>
  <si>
    <t>1.2.</t>
  </si>
  <si>
    <t>Всего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</si>
</sst>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b/>
      <sz val="9"/>
      <color rgb="FFFF0000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25">
    <xf numFmtId="0" fontId="0" fillId="0" borderId="0" xfId="0"/>
    <xf numFmtId="0" fontId="1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0" fillId="0" borderId="0" xfId="0" applyFont="1"/>
    <xf numFmtId="0" fontId="9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/>
    <xf numFmtId="3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0" fontId="14" fillId="0" borderId="2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wrapText="1"/>
    </xf>
    <xf numFmtId="3" fontId="14" fillId="0" borderId="1" xfId="0" applyNumberFormat="1" applyFont="1" applyBorder="1" applyAlignment="1">
      <alignment horizontal="center" vertical="center"/>
    </xf>
    <xf numFmtId="0" fontId="15" fillId="0" borderId="0" xfId="0" applyFont="1"/>
    <xf numFmtId="3" fontId="14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13" fillId="0" borderId="1" xfId="0" applyFont="1" applyBorder="1" applyAlignment="1">
      <alignment vertical="center" wrapText="1"/>
    </xf>
    <xf numFmtId="16" fontId="12" fillId="0" borderId="2" xfId="0" applyNumberFormat="1" applyFont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16" fontId="12" fillId="0" borderId="1" xfId="0" applyNumberFormat="1" applyFont="1" applyBorder="1" applyAlignment="1">
      <alignment horizontal="center" vertical="center"/>
    </xf>
    <xf numFmtId="16" fontId="13" fillId="0" borderId="2" xfId="0" applyNumberFormat="1" applyFont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3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0" fontId="19" fillId="0" borderId="0" xfId="0" applyFont="1"/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/>
    <xf numFmtId="0" fontId="20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/>
    <xf numFmtId="0" fontId="20" fillId="0" borderId="0" xfId="0" applyFont="1" applyFill="1" applyBorder="1" applyAlignment="1">
      <alignment wrapText="1"/>
    </xf>
    <xf numFmtId="0" fontId="21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64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164" fontId="14" fillId="2" borderId="2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/>
    </xf>
    <xf numFmtId="164" fontId="12" fillId="0" borderId="3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3">
    <cellStyle name="Обычный" xfId="0" builtinId="0"/>
    <cellStyle name="Обычный 3" xfId="1" xr:uid="{00000000-0005-0000-0000-000001000000}"/>
    <cellStyle name="Обычный 3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"/>
  <sheetViews>
    <sheetView tabSelected="1" topLeftCell="A20" zoomScale="110" zoomScaleNormal="110" zoomScaleSheetLayoutView="80" workbookViewId="0">
      <pane xSplit="5" ySplit="3" topLeftCell="F23" activePane="bottomRight" state="frozen"/>
      <selection activeCell="A20" sqref="A20"/>
      <selection pane="bottomLeft" activeCell="A23" sqref="A23"/>
      <selection pane="topRight" activeCell="F20" sqref="F20"/>
      <selection pane="bottomRight" activeCell="I46" sqref="I46"/>
    </sheetView>
  </sheetViews>
  <sheetFormatPr defaultColWidth="9.14453125" defaultRowHeight="12.75" x14ac:dyDescent="0.15"/>
  <cols>
    <col min="1" max="1" width="4.16796875" style="9" customWidth="1"/>
    <col min="2" max="2" width="25.421875" style="1" customWidth="1"/>
    <col min="3" max="3" width="6.1875" style="9" customWidth="1"/>
    <col min="4" max="5" width="6.05078125" style="9" customWidth="1"/>
    <col min="6" max="7" width="9.14453125" style="9" customWidth="1"/>
    <col min="8" max="8" width="9.81640625" style="10" customWidth="1"/>
    <col min="9" max="9" width="8.47265625" style="13" customWidth="1"/>
    <col min="10" max="10" width="9.28125" style="13" customWidth="1"/>
    <col min="11" max="11" width="17.484375" style="13" customWidth="1"/>
    <col min="12" max="12" width="6.859375" style="13" customWidth="1"/>
    <col min="13" max="13" width="8.47265625" style="13" customWidth="1"/>
    <col min="14" max="14" width="8.203125" style="13" customWidth="1"/>
    <col min="15" max="15" width="8.47265625" style="37" customWidth="1"/>
    <col min="16" max="16" width="9.55078125" style="13" customWidth="1"/>
    <col min="17" max="17" width="7.26171875" style="1" customWidth="1"/>
    <col min="18" max="18" width="7.3984375" style="1" customWidth="1"/>
    <col min="19" max="19" width="7.6640625" style="1" customWidth="1"/>
    <col min="20" max="16384" width="9.14453125" style="14"/>
  </cols>
  <sheetData>
    <row r="1" spans="1:19" ht="12.75" customHeight="1" x14ac:dyDescent="0.15">
      <c r="S1" s="21" t="s">
        <v>0</v>
      </c>
    </row>
    <row r="2" spans="1:19" ht="12.75" customHeight="1" x14ac:dyDescent="0.15">
      <c r="S2" s="65" t="s">
        <v>1</v>
      </c>
    </row>
    <row r="3" spans="1:19" ht="12.75" customHeight="1" x14ac:dyDescent="0.15">
      <c r="S3" s="65" t="s">
        <v>2</v>
      </c>
    </row>
    <row r="4" spans="1:19" ht="12.75" customHeight="1" x14ac:dyDescent="0.15">
      <c r="S4" s="65" t="s">
        <v>3</v>
      </c>
    </row>
    <row r="5" spans="1:19" ht="12.75" customHeight="1" x14ac:dyDescent="0.15">
      <c r="S5" s="65" t="s">
        <v>4</v>
      </c>
    </row>
    <row r="6" spans="1:19" ht="3" customHeight="1" x14ac:dyDescent="0.15"/>
    <row r="7" spans="1:19" x14ac:dyDescent="0.15">
      <c r="S7" s="65" t="s">
        <v>5</v>
      </c>
    </row>
    <row r="8" spans="1:19" ht="9" customHeight="1" x14ac:dyDescent="0.15"/>
    <row r="9" spans="1:19" x14ac:dyDescent="0.15">
      <c r="A9" s="101" t="s">
        <v>6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</row>
    <row r="10" spans="1:19" ht="14.25" customHeight="1" x14ac:dyDescent="0.15">
      <c r="A10" s="102" t="s">
        <v>42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</row>
    <row r="11" spans="1:19" x14ac:dyDescent="0.15">
      <c r="A11" s="102" t="s">
        <v>43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</row>
    <row r="12" spans="1:19" x14ac:dyDescent="0.15">
      <c r="A12" s="102" t="s">
        <v>54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</row>
    <row r="13" spans="1:19" ht="7.5" customHeight="1" x14ac:dyDescent="0.15">
      <c r="B13" s="12"/>
      <c r="I13" s="11"/>
      <c r="J13" s="11"/>
      <c r="K13" s="11"/>
      <c r="L13" s="11"/>
      <c r="M13" s="11"/>
      <c r="N13" s="11"/>
      <c r="O13" s="38"/>
      <c r="P13" s="11"/>
      <c r="Q13" s="34"/>
      <c r="R13" s="12"/>
      <c r="S13" s="12"/>
    </row>
    <row r="14" spans="1:19" x14ac:dyDescent="0.15">
      <c r="A14" s="104" t="s">
        <v>51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</row>
    <row r="15" spans="1:19" x14ac:dyDescent="0.15">
      <c r="A15" s="103" t="s">
        <v>36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</row>
    <row r="16" spans="1:19" x14ac:dyDescent="0.15">
      <c r="A16" s="86" t="s">
        <v>52</v>
      </c>
      <c r="B16" s="15"/>
      <c r="C16" s="16"/>
      <c r="D16" s="16"/>
      <c r="F16" s="16"/>
      <c r="G16" s="16"/>
      <c r="H16" s="17"/>
      <c r="I16" s="18"/>
      <c r="J16" s="18"/>
      <c r="K16" s="18"/>
      <c r="L16" s="18"/>
      <c r="M16" s="18"/>
      <c r="N16" s="18"/>
      <c r="O16" s="39"/>
      <c r="P16" s="18"/>
      <c r="Q16" s="15"/>
      <c r="R16" s="15"/>
      <c r="S16" s="15"/>
    </row>
    <row r="17" spans="1:19" ht="7.5" customHeight="1" x14ac:dyDescent="0.15">
      <c r="B17" s="12"/>
      <c r="I17" s="11"/>
      <c r="J17" s="11"/>
      <c r="K17" s="11"/>
      <c r="L17" s="11"/>
      <c r="M17" s="11"/>
      <c r="N17" s="11"/>
      <c r="O17" s="38"/>
      <c r="P17" s="11"/>
      <c r="Q17" s="34"/>
      <c r="R17" s="12"/>
      <c r="S17" s="12"/>
    </row>
    <row r="18" spans="1:19" ht="15" customHeight="1" x14ac:dyDescent="0.15">
      <c r="A18" s="109" t="s">
        <v>37</v>
      </c>
      <c r="B18" s="109"/>
      <c r="C18" s="109"/>
      <c r="D18" s="109"/>
      <c r="E18" s="114" t="s">
        <v>53</v>
      </c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</row>
    <row r="19" spans="1:19" ht="48.6" customHeight="1" x14ac:dyDescent="0.15">
      <c r="A19" s="110"/>
      <c r="B19" s="110"/>
      <c r="C19" s="110"/>
      <c r="D19" s="110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  <row r="20" spans="1:19" ht="20.25" customHeight="1" x14ac:dyDescent="0.15">
      <c r="A20" s="107" t="s">
        <v>38</v>
      </c>
      <c r="B20" s="116" t="s">
        <v>7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8"/>
    </row>
    <row r="21" spans="1:19" s="19" customFormat="1" ht="35.25" customHeight="1" x14ac:dyDescent="0.2">
      <c r="A21" s="115"/>
      <c r="B21" s="107" t="s">
        <v>8</v>
      </c>
      <c r="C21" s="107" t="s">
        <v>9</v>
      </c>
      <c r="D21" s="98" t="s">
        <v>10</v>
      </c>
      <c r="E21" s="98"/>
      <c r="F21" s="98" t="s">
        <v>11</v>
      </c>
      <c r="G21" s="98"/>
      <c r="H21" s="119" t="s">
        <v>12</v>
      </c>
      <c r="I21" s="119"/>
      <c r="J21" s="119"/>
      <c r="K21" s="119"/>
      <c r="L21" s="119" t="s">
        <v>13</v>
      </c>
      <c r="M21" s="119"/>
      <c r="N21" s="119"/>
      <c r="O21" s="119"/>
      <c r="P21" s="98" t="s">
        <v>14</v>
      </c>
      <c r="Q21" s="98"/>
      <c r="R21" s="98" t="s">
        <v>15</v>
      </c>
      <c r="S21" s="98"/>
    </row>
    <row r="22" spans="1:19" s="20" customFormat="1" ht="39" customHeight="1" x14ac:dyDescent="0.1">
      <c r="A22" s="108"/>
      <c r="B22" s="108"/>
      <c r="C22" s="108"/>
      <c r="D22" s="26" t="s">
        <v>16</v>
      </c>
      <c r="E22" s="26" t="s">
        <v>17</v>
      </c>
      <c r="F22" s="26" t="s">
        <v>16</v>
      </c>
      <c r="G22" s="26" t="s">
        <v>17</v>
      </c>
      <c r="H22" s="29" t="s">
        <v>16</v>
      </c>
      <c r="I22" s="29" t="s">
        <v>17</v>
      </c>
      <c r="J22" s="29" t="s">
        <v>18</v>
      </c>
      <c r="K22" s="29" t="s">
        <v>19</v>
      </c>
      <c r="L22" s="29" t="s">
        <v>16</v>
      </c>
      <c r="M22" s="36" t="s">
        <v>17</v>
      </c>
      <c r="N22" s="29" t="s">
        <v>18</v>
      </c>
      <c r="O22" s="36" t="s">
        <v>19</v>
      </c>
      <c r="P22" s="29" t="s">
        <v>16</v>
      </c>
      <c r="Q22" s="35" t="s">
        <v>17</v>
      </c>
      <c r="R22" s="26" t="s">
        <v>16</v>
      </c>
      <c r="S22" s="26" t="s">
        <v>17</v>
      </c>
    </row>
    <row r="23" spans="1:19" s="19" customFormat="1" ht="11.25" customHeight="1" x14ac:dyDescent="0.2">
      <c r="A23" s="25">
        <v>1</v>
      </c>
      <c r="B23" s="35">
        <v>2</v>
      </c>
      <c r="C23" s="35">
        <v>3</v>
      </c>
      <c r="D23" s="25">
        <v>4</v>
      </c>
      <c r="E23" s="35">
        <v>5</v>
      </c>
      <c r="F23" s="35">
        <v>6</v>
      </c>
      <c r="G23" s="25">
        <v>7</v>
      </c>
      <c r="H23" s="35">
        <v>8</v>
      </c>
      <c r="I23" s="35">
        <v>9</v>
      </c>
      <c r="J23" s="25">
        <v>10</v>
      </c>
      <c r="K23" s="35">
        <v>11</v>
      </c>
      <c r="L23" s="35">
        <v>12</v>
      </c>
      <c r="M23" s="25">
        <v>13</v>
      </c>
      <c r="N23" s="35">
        <v>14</v>
      </c>
      <c r="O23" s="35">
        <v>15</v>
      </c>
      <c r="P23" s="25">
        <v>16</v>
      </c>
      <c r="Q23" s="35">
        <v>17</v>
      </c>
      <c r="R23" s="35">
        <v>18</v>
      </c>
      <c r="S23" s="25">
        <v>19</v>
      </c>
    </row>
    <row r="24" spans="1:19" s="19" customFormat="1" ht="11.25" customHeight="1" x14ac:dyDescent="0.2">
      <c r="A24" s="27">
        <v>1</v>
      </c>
      <c r="B24" s="111" t="s">
        <v>46</v>
      </c>
      <c r="C24" s="112"/>
      <c r="D24" s="112"/>
      <c r="E24" s="112"/>
      <c r="F24" s="112"/>
      <c r="G24" s="112"/>
      <c r="H24" s="112"/>
      <c r="I24" s="113"/>
      <c r="J24" s="25"/>
      <c r="K24" s="78"/>
      <c r="L24" s="78"/>
      <c r="M24" s="25"/>
      <c r="N24" s="78"/>
      <c r="O24" s="78"/>
      <c r="P24" s="25"/>
      <c r="Q24" s="78"/>
      <c r="R24" s="78"/>
      <c r="S24" s="25"/>
    </row>
    <row r="25" spans="1:19" s="19" customFormat="1" ht="39" customHeight="1" x14ac:dyDescent="0.1">
      <c r="A25" s="25" t="s">
        <v>20</v>
      </c>
      <c r="B25" s="82" t="s">
        <v>69</v>
      </c>
      <c r="C25" s="96" t="s">
        <v>44</v>
      </c>
      <c r="D25" s="25">
        <v>2</v>
      </c>
      <c r="E25" s="96">
        <v>0</v>
      </c>
      <c r="F25" s="83">
        <v>4944.3599999999997</v>
      </c>
      <c r="G25" s="25">
        <v>0</v>
      </c>
      <c r="H25" s="83">
        <v>4944.3599999999997</v>
      </c>
      <c r="I25" s="83">
        <v>0</v>
      </c>
      <c r="J25" s="84">
        <f>I25-H25</f>
        <v>-4944.3599999999997</v>
      </c>
      <c r="K25" s="99" t="s">
        <v>58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4">
        <v>0</v>
      </c>
      <c r="R25" s="24">
        <v>0</v>
      </c>
      <c r="S25" s="24">
        <v>0</v>
      </c>
    </row>
    <row r="26" spans="1:19" s="19" customFormat="1" ht="53.45" customHeight="1" x14ac:dyDescent="0.1">
      <c r="A26" s="25" t="s">
        <v>70</v>
      </c>
      <c r="B26" s="82" t="s">
        <v>55</v>
      </c>
      <c r="C26" s="78" t="s">
        <v>44</v>
      </c>
      <c r="D26" s="25">
        <v>5</v>
      </c>
      <c r="E26" s="78">
        <v>0</v>
      </c>
      <c r="F26" s="83">
        <v>10885.59</v>
      </c>
      <c r="G26" s="25">
        <v>0</v>
      </c>
      <c r="H26" s="83">
        <v>10885.59</v>
      </c>
      <c r="I26" s="83">
        <v>0</v>
      </c>
      <c r="J26" s="84">
        <f>I26-H26</f>
        <v>-10885.59</v>
      </c>
      <c r="K26" s="105"/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4">
        <v>0</v>
      </c>
      <c r="R26" s="24">
        <v>0</v>
      </c>
      <c r="S26" s="24">
        <v>0</v>
      </c>
    </row>
    <row r="27" spans="1:19" s="92" customFormat="1" ht="39.6" customHeight="1" x14ac:dyDescent="0.1">
      <c r="A27" s="25"/>
      <c r="B27" s="33" t="s">
        <v>47</v>
      </c>
      <c r="C27" s="90"/>
      <c r="D27" s="27"/>
      <c r="E27" s="90"/>
      <c r="F27" s="91">
        <f>F25+F26</f>
        <v>15829.95</v>
      </c>
      <c r="G27" s="91">
        <f t="shared" ref="G27:I27" si="0">G25+G26</f>
        <v>0</v>
      </c>
      <c r="H27" s="91">
        <f t="shared" si="0"/>
        <v>15829.95</v>
      </c>
      <c r="I27" s="91">
        <f t="shared" si="0"/>
        <v>0</v>
      </c>
      <c r="J27" s="97">
        <f>I27-H27</f>
        <v>-15829.95</v>
      </c>
      <c r="K27" s="90"/>
      <c r="L27" s="59">
        <f t="shared" ref="L27:S27" si="1">SUM(L24:L26)</f>
        <v>0</v>
      </c>
      <c r="M27" s="59">
        <f t="shared" si="1"/>
        <v>0</v>
      </c>
      <c r="N27" s="59">
        <f t="shared" si="1"/>
        <v>0</v>
      </c>
      <c r="O27" s="59">
        <f t="shared" si="1"/>
        <v>0</v>
      </c>
      <c r="P27" s="59">
        <f t="shared" si="1"/>
        <v>0</v>
      </c>
      <c r="Q27" s="59">
        <f t="shared" si="1"/>
        <v>0</v>
      </c>
      <c r="R27" s="59">
        <f t="shared" si="1"/>
        <v>0</v>
      </c>
      <c r="S27" s="59">
        <f t="shared" si="1"/>
        <v>0</v>
      </c>
    </row>
    <row r="28" spans="1:19" ht="18.75" customHeight="1" x14ac:dyDescent="0.15">
      <c r="A28" s="27">
        <v>2</v>
      </c>
      <c r="B28" s="30" t="s">
        <v>49</v>
      </c>
      <c r="C28" s="26"/>
      <c r="D28" s="26"/>
      <c r="E28" s="26"/>
      <c r="F28" s="26"/>
      <c r="G28" s="26"/>
      <c r="H28" s="29"/>
      <c r="I28" s="31"/>
      <c r="J28" s="31"/>
      <c r="K28" s="31"/>
      <c r="L28" s="31"/>
      <c r="M28" s="31"/>
      <c r="N28" s="31"/>
      <c r="O28" s="31"/>
      <c r="P28" s="31"/>
      <c r="Q28" s="32"/>
      <c r="R28" s="32"/>
      <c r="S28" s="32"/>
    </row>
    <row r="29" spans="1:19" ht="54.6" customHeight="1" x14ac:dyDescent="0.15">
      <c r="A29" s="55" t="s">
        <v>62</v>
      </c>
      <c r="B29" s="79" t="s">
        <v>56</v>
      </c>
      <c r="C29" s="56" t="s">
        <v>45</v>
      </c>
      <c r="D29" s="24">
        <v>211</v>
      </c>
      <c r="E29" s="88"/>
      <c r="F29" s="84">
        <v>9673.8510000000006</v>
      </c>
      <c r="G29" s="28">
        <v>0</v>
      </c>
      <c r="H29" s="80">
        <v>9673.8510000000006</v>
      </c>
      <c r="I29" s="83">
        <v>0</v>
      </c>
      <c r="J29" s="85">
        <f>I29-H29</f>
        <v>-9673.8510000000006</v>
      </c>
      <c r="K29" s="99" t="s">
        <v>58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4">
        <v>0</v>
      </c>
      <c r="R29" s="24">
        <v>0</v>
      </c>
      <c r="S29" s="24">
        <v>0</v>
      </c>
    </row>
    <row r="30" spans="1:19" ht="30" customHeight="1" x14ac:dyDescent="0.15">
      <c r="A30" s="55" t="s">
        <v>63</v>
      </c>
      <c r="B30" s="79" t="s">
        <v>57</v>
      </c>
      <c r="C30" s="56" t="s">
        <v>44</v>
      </c>
      <c r="D30" s="24">
        <v>1</v>
      </c>
      <c r="E30" s="88"/>
      <c r="F30" s="84">
        <v>49763</v>
      </c>
      <c r="G30" s="28">
        <v>0</v>
      </c>
      <c r="H30" s="80">
        <v>0</v>
      </c>
      <c r="I30" s="83">
        <v>0</v>
      </c>
      <c r="J30" s="85">
        <f t="shared" ref="J30" si="2">I30-H30</f>
        <v>0</v>
      </c>
      <c r="K30" s="100"/>
      <c r="L30" s="23">
        <v>0</v>
      </c>
      <c r="M30" s="23">
        <v>0</v>
      </c>
      <c r="N30" s="23">
        <v>0</v>
      </c>
      <c r="O30" s="23">
        <v>0</v>
      </c>
      <c r="P30" s="94">
        <v>49763</v>
      </c>
      <c r="Q30" s="24">
        <v>0</v>
      </c>
      <c r="R30" s="24">
        <v>0</v>
      </c>
      <c r="S30" s="24">
        <v>0</v>
      </c>
    </row>
    <row r="31" spans="1:19" s="61" customFormat="1" ht="39.75" customHeight="1" x14ac:dyDescent="0.15">
      <c r="A31" s="58"/>
      <c r="B31" s="33" t="s">
        <v>48</v>
      </c>
      <c r="C31" s="59"/>
      <c r="D31" s="60"/>
      <c r="E31" s="60"/>
      <c r="F31" s="81">
        <f>SUM(F29:F30)</f>
        <v>59436.851000000002</v>
      </c>
      <c r="G31" s="81">
        <f>SUM(G29:G30)</f>
        <v>0</v>
      </c>
      <c r="H31" s="81">
        <f>SUM(H29:H30)</f>
        <v>9673.8510000000006</v>
      </c>
      <c r="I31" s="81">
        <f>SUM(I29:I30)</f>
        <v>0</v>
      </c>
      <c r="J31" s="81">
        <f>SUM(J29:J30)</f>
        <v>-9673.8510000000006</v>
      </c>
      <c r="K31" s="59"/>
      <c r="L31" s="59">
        <f t="shared" ref="L31:S31" si="3">SUM(L29:L30)</f>
        <v>0</v>
      </c>
      <c r="M31" s="59">
        <f t="shared" si="3"/>
        <v>0</v>
      </c>
      <c r="N31" s="59">
        <f t="shared" si="3"/>
        <v>0</v>
      </c>
      <c r="O31" s="59">
        <f t="shared" si="3"/>
        <v>0</v>
      </c>
      <c r="P31" s="59">
        <f t="shared" si="3"/>
        <v>49763</v>
      </c>
      <c r="Q31" s="59">
        <f t="shared" si="3"/>
        <v>0</v>
      </c>
      <c r="R31" s="59">
        <f t="shared" si="3"/>
        <v>0</v>
      </c>
      <c r="S31" s="59">
        <f t="shared" si="3"/>
        <v>0</v>
      </c>
    </row>
    <row r="32" spans="1:19" s="47" customFormat="1" ht="20.25" customHeight="1" x14ac:dyDescent="0.15">
      <c r="A32" s="93">
        <v>3</v>
      </c>
      <c r="B32" s="30" t="s">
        <v>50</v>
      </c>
      <c r="C32" s="40"/>
      <c r="D32" s="48"/>
      <c r="E32" s="40"/>
      <c r="F32" s="89"/>
      <c r="G32" s="41"/>
      <c r="H32" s="43"/>
      <c r="I32" s="43"/>
      <c r="J32" s="43"/>
      <c r="K32" s="42"/>
      <c r="L32" s="44"/>
      <c r="M32" s="44"/>
      <c r="N32" s="44"/>
      <c r="O32" s="45"/>
      <c r="P32" s="44"/>
      <c r="Q32" s="46"/>
      <c r="R32" s="46"/>
      <c r="S32" s="46"/>
    </row>
    <row r="33" spans="1:19" ht="50.45" customHeight="1" x14ac:dyDescent="0.15">
      <c r="A33" s="55" t="s">
        <v>64</v>
      </c>
      <c r="B33" s="79" t="s">
        <v>59</v>
      </c>
      <c r="C33" s="56" t="s">
        <v>45</v>
      </c>
      <c r="D33" s="62">
        <v>146</v>
      </c>
      <c r="E33" s="88"/>
      <c r="F33" s="25">
        <v>1888.5139999999999</v>
      </c>
      <c r="G33" s="28">
        <v>0</v>
      </c>
      <c r="H33" s="80">
        <v>1888.5139999999999</v>
      </c>
      <c r="I33" s="83">
        <v>0</v>
      </c>
      <c r="J33" s="85">
        <f>I33-H33</f>
        <v>-1888.5139999999999</v>
      </c>
      <c r="K33" s="99" t="s">
        <v>58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4">
        <v>0</v>
      </c>
      <c r="R33" s="24">
        <v>0</v>
      </c>
      <c r="S33" s="24">
        <v>0</v>
      </c>
    </row>
    <row r="34" spans="1:19" ht="35.450000000000003" customHeight="1" x14ac:dyDescent="0.15">
      <c r="A34" s="55" t="s">
        <v>65</v>
      </c>
      <c r="B34" s="79" t="s">
        <v>60</v>
      </c>
      <c r="C34" s="56" t="s">
        <v>44</v>
      </c>
      <c r="D34" s="62">
        <v>2</v>
      </c>
      <c r="E34" s="88"/>
      <c r="F34" s="25">
        <v>3014.0360000000001</v>
      </c>
      <c r="G34" s="28">
        <v>0</v>
      </c>
      <c r="H34" s="80">
        <v>3014.0360000000001</v>
      </c>
      <c r="I34" s="83">
        <v>0</v>
      </c>
      <c r="J34" s="85">
        <f t="shared" ref="J34" si="4">I34-H34</f>
        <v>-3014.0360000000001</v>
      </c>
      <c r="K34" s="105"/>
      <c r="L34" s="23"/>
      <c r="M34" s="23"/>
      <c r="N34" s="23"/>
      <c r="O34" s="23"/>
      <c r="P34" s="23"/>
      <c r="Q34" s="24"/>
      <c r="R34" s="24"/>
      <c r="S34" s="24"/>
    </row>
    <row r="35" spans="1:19" ht="23.45" customHeight="1" x14ac:dyDescent="0.15">
      <c r="A35" s="57"/>
      <c r="B35" s="33" t="s">
        <v>61</v>
      </c>
      <c r="C35" s="56"/>
      <c r="D35" s="63"/>
      <c r="E35" s="63"/>
      <c r="F35" s="81">
        <f>F33+F34</f>
        <v>4902.55</v>
      </c>
      <c r="G35" s="81">
        <f t="shared" ref="G35:J35" si="5">G33+G34</f>
        <v>0</v>
      </c>
      <c r="H35" s="81">
        <f t="shared" si="5"/>
        <v>4902.55</v>
      </c>
      <c r="I35" s="81">
        <f t="shared" si="5"/>
        <v>0</v>
      </c>
      <c r="J35" s="81">
        <f t="shared" si="5"/>
        <v>-4902.55</v>
      </c>
      <c r="K35" s="63"/>
      <c r="L35" s="59"/>
      <c r="M35" s="59"/>
      <c r="N35" s="59"/>
      <c r="O35" s="59"/>
      <c r="P35" s="59"/>
      <c r="Q35" s="59"/>
      <c r="R35" s="59"/>
      <c r="S35" s="59"/>
    </row>
    <row r="36" spans="1:19" s="61" customFormat="1" ht="21" customHeight="1" x14ac:dyDescent="0.15">
      <c r="A36" s="27"/>
      <c r="B36" s="54" t="s">
        <v>71</v>
      </c>
      <c r="C36" s="27"/>
      <c r="D36" s="27"/>
      <c r="E36" s="27"/>
      <c r="F36" s="64">
        <f>F27+F31+F35</f>
        <v>80169.35100000001</v>
      </c>
      <c r="G36" s="64">
        <f>G27+G31+G35</f>
        <v>0</v>
      </c>
      <c r="H36" s="64">
        <f>H27+H31+H35</f>
        <v>30406.350999999999</v>
      </c>
      <c r="I36" s="64">
        <f>I27+I31+I35</f>
        <v>0</v>
      </c>
      <c r="J36" s="64">
        <f>J27+J31+J35</f>
        <v>-30406.350999999999</v>
      </c>
      <c r="K36" s="64"/>
      <c r="L36" s="87">
        <f t="shared" ref="L36:S36" si="6">L27+L31+L35</f>
        <v>0</v>
      </c>
      <c r="M36" s="87">
        <f t="shared" si="6"/>
        <v>0</v>
      </c>
      <c r="N36" s="87">
        <f t="shared" si="6"/>
        <v>0</v>
      </c>
      <c r="O36" s="87">
        <f t="shared" si="6"/>
        <v>0</v>
      </c>
      <c r="P36" s="87">
        <f t="shared" si="6"/>
        <v>49763</v>
      </c>
      <c r="Q36" s="87">
        <f t="shared" si="6"/>
        <v>0</v>
      </c>
      <c r="R36" s="87">
        <f t="shared" si="6"/>
        <v>0</v>
      </c>
      <c r="S36" s="87">
        <f t="shared" si="6"/>
        <v>0</v>
      </c>
    </row>
    <row r="37" spans="1:19" s="47" customFormat="1" x14ac:dyDescent="0.15">
      <c r="A37" s="49"/>
      <c r="B37" s="50"/>
      <c r="C37" s="49"/>
      <c r="D37" s="49"/>
      <c r="E37" s="49"/>
      <c r="F37" s="49"/>
      <c r="G37" s="49"/>
      <c r="H37" s="51"/>
      <c r="I37" s="52"/>
      <c r="J37" s="52"/>
      <c r="K37" s="52"/>
      <c r="L37" s="52"/>
      <c r="M37" s="52"/>
      <c r="N37" s="52"/>
      <c r="O37" s="53"/>
      <c r="P37" s="52"/>
      <c r="Q37" s="22"/>
      <c r="R37" s="22"/>
      <c r="S37" s="22"/>
    </row>
    <row r="39" spans="1:19" s="70" customFormat="1" ht="15" x14ac:dyDescent="0.2">
      <c r="A39" s="66"/>
      <c r="B39" s="67"/>
      <c r="C39" s="66"/>
      <c r="D39" s="66"/>
      <c r="E39" s="66"/>
      <c r="F39" s="106"/>
      <c r="G39" s="106"/>
      <c r="H39" s="106"/>
      <c r="I39" s="68"/>
      <c r="J39" s="68"/>
      <c r="K39" s="68"/>
      <c r="L39" s="68"/>
      <c r="M39" s="68"/>
      <c r="N39" s="68"/>
      <c r="O39" s="69"/>
      <c r="P39" s="68"/>
      <c r="Q39" s="67"/>
      <c r="R39" s="67"/>
      <c r="S39" s="67"/>
    </row>
    <row r="40" spans="1:19" s="77" customFormat="1" ht="15" x14ac:dyDescent="0.2">
      <c r="A40" s="71"/>
      <c r="B40" s="72"/>
      <c r="C40" s="71"/>
      <c r="D40" s="71"/>
      <c r="E40" s="71"/>
      <c r="F40" s="73"/>
      <c r="G40" s="73"/>
      <c r="H40" s="74"/>
      <c r="I40" s="75"/>
      <c r="J40" s="75"/>
      <c r="K40" s="75"/>
      <c r="L40" s="75"/>
      <c r="M40" s="75"/>
      <c r="N40" s="75"/>
      <c r="O40" s="76"/>
      <c r="P40" s="75"/>
      <c r="Q40" s="72"/>
      <c r="R40" s="72"/>
      <c r="S40" s="72"/>
    </row>
    <row r="41" spans="1:19" s="77" customFormat="1" ht="15" x14ac:dyDescent="0.2">
      <c r="A41" s="71"/>
      <c r="B41" s="72"/>
      <c r="C41" s="71"/>
      <c r="D41" s="71"/>
      <c r="E41" s="71"/>
      <c r="F41" s="73"/>
      <c r="G41" s="73"/>
      <c r="H41" s="74"/>
      <c r="I41" s="75"/>
      <c r="J41" s="75"/>
      <c r="K41" s="75"/>
      <c r="L41" s="75"/>
      <c r="M41" s="75"/>
      <c r="N41" s="75"/>
      <c r="O41" s="76"/>
      <c r="P41" s="75"/>
      <c r="Q41" s="72"/>
      <c r="R41" s="72"/>
      <c r="S41" s="72"/>
    </row>
    <row r="42" spans="1:19" s="77" customFormat="1" ht="15" x14ac:dyDescent="0.2">
      <c r="A42" s="71"/>
      <c r="B42" s="67"/>
      <c r="C42" s="71"/>
      <c r="D42" s="71"/>
      <c r="E42" s="71"/>
      <c r="F42" s="73"/>
      <c r="G42" s="73"/>
      <c r="H42" s="74"/>
      <c r="I42" s="75"/>
      <c r="J42" s="75"/>
      <c r="K42" s="75"/>
      <c r="L42" s="75"/>
      <c r="M42" s="75"/>
      <c r="N42" s="75"/>
      <c r="O42" s="76"/>
      <c r="P42" s="75"/>
      <c r="Q42" s="72"/>
      <c r="R42" s="72"/>
      <c r="S42" s="72"/>
    </row>
    <row r="43" spans="1:19" s="77" customFormat="1" ht="3" customHeight="1" x14ac:dyDescent="0.2">
      <c r="A43" s="71"/>
      <c r="B43" s="67"/>
      <c r="C43" s="71"/>
      <c r="D43" s="71"/>
      <c r="E43" s="71"/>
      <c r="F43" s="73"/>
      <c r="G43" s="73"/>
      <c r="H43" s="74"/>
      <c r="I43" s="75"/>
      <c r="J43" s="75"/>
      <c r="K43" s="75"/>
      <c r="L43" s="75"/>
      <c r="M43" s="75"/>
      <c r="N43" s="75"/>
      <c r="O43" s="76"/>
      <c r="P43" s="75"/>
      <c r="Q43" s="72"/>
      <c r="R43" s="72"/>
      <c r="S43" s="72"/>
    </row>
    <row r="44" spans="1:19" s="77" customFormat="1" ht="15" x14ac:dyDescent="0.2">
      <c r="A44" s="71"/>
      <c r="B44" s="67"/>
      <c r="C44" s="71"/>
      <c r="D44" s="71"/>
      <c r="E44" s="71"/>
      <c r="F44" s="106"/>
      <c r="G44" s="106"/>
      <c r="H44" s="106"/>
      <c r="I44" s="75"/>
      <c r="J44" s="75"/>
      <c r="K44" s="75"/>
      <c r="L44" s="75"/>
      <c r="M44" s="75"/>
      <c r="N44" s="75"/>
      <c r="O44" s="76"/>
      <c r="P44" s="75"/>
      <c r="Q44" s="72"/>
      <c r="R44" s="72"/>
      <c r="S44" s="72"/>
    </row>
    <row r="45" spans="1:19" s="77" customFormat="1" ht="15" x14ac:dyDescent="0.2">
      <c r="A45" s="71"/>
      <c r="B45" s="67"/>
      <c r="C45" s="71"/>
      <c r="D45" s="71"/>
      <c r="E45" s="71"/>
      <c r="F45" s="73"/>
      <c r="G45" s="73"/>
      <c r="H45" s="74"/>
      <c r="I45" s="75"/>
      <c r="J45" s="75"/>
      <c r="K45" s="75"/>
      <c r="L45" s="75"/>
      <c r="M45" s="75"/>
      <c r="N45" s="75"/>
      <c r="O45" s="76"/>
      <c r="P45" s="75"/>
      <c r="Q45" s="72"/>
      <c r="R45" s="72"/>
      <c r="S45" s="72"/>
    </row>
    <row r="46" spans="1:19" s="77" customFormat="1" ht="15" x14ac:dyDescent="0.2">
      <c r="A46" s="71"/>
      <c r="B46" s="67"/>
      <c r="C46" s="71"/>
      <c r="D46" s="71"/>
      <c r="E46" s="71"/>
      <c r="F46" s="106"/>
      <c r="G46" s="106"/>
      <c r="H46" s="106"/>
      <c r="I46" s="75"/>
      <c r="J46" s="75"/>
      <c r="K46" s="75"/>
      <c r="L46" s="75"/>
      <c r="M46" s="75"/>
      <c r="N46" s="75"/>
      <c r="O46" s="76"/>
      <c r="P46" s="75"/>
      <c r="Q46" s="72"/>
      <c r="R46" s="72"/>
      <c r="S46" s="72"/>
    </row>
  </sheetData>
  <mergeCells count="25">
    <mergeCell ref="K33:K34"/>
    <mergeCell ref="F46:H46"/>
    <mergeCell ref="C21:C22"/>
    <mergeCell ref="B21:B22"/>
    <mergeCell ref="A18:D19"/>
    <mergeCell ref="F39:H39"/>
    <mergeCell ref="F44:H44"/>
    <mergeCell ref="B24:I24"/>
    <mergeCell ref="E18:S19"/>
    <mergeCell ref="A20:A22"/>
    <mergeCell ref="B20:S20"/>
    <mergeCell ref="D21:E21"/>
    <mergeCell ref="F21:G21"/>
    <mergeCell ref="H21:K21"/>
    <mergeCell ref="L21:O21"/>
    <mergeCell ref="P21:Q21"/>
    <mergeCell ref="R21:S21"/>
    <mergeCell ref="K29:K30"/>
    <mergeCell ref="A9:S9"/>
    <mergeCell ref="A10:S10"/>
    <mergeCell ref="A11:S11"/>
    <mergeCell ref="A12:S12"/>
    <mergeCell ref="A15:S15"/>
    <mergeCell ref="A14:S14"/>
    <mergeCell ref="K25:K26"/>
  </mergeCells>
  <pageMargins left="0.23622047244094491" right="0.27559055118110237" top="0" bottom="0" header="0.23622047244094491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topLeftCell="A4" workbookViewId="0">
      <selection activeCell="J17" sqref="J17"/>
    </sheetView>
  </sheetViews>
  <sheetFormatPr defaultRowHeight="15" x14ac:dyDescent="0.2"/>
  <cols>
    <col min="1" max="1" width="42.375" style="2" customWidth="1"/>
    <col min="2" max="2" width="17.62109375" style="2" customWidth="1"/>
    <col min="3" max="5" width="13.44921875" style="2" customWidth="1"/>
    <col min="6" max="6" width="17.62109375" style="2" customWidth="1"/>
    <col min="7" max="7" width="18.6953125" customWidth="1"/>
  </cols>
  <sheetData>
    <row r="1" spans="1:7" x14ac:dyDescent="0.2">
      <c r="A1" s="4"/>
      <c r="B1" s="4"/>
      <c r="C1" s="4"/>
      <c r="D1" s="4"/>
      <c r="F1" s="4"/>
      <c r="G1" s="5" t="s">
        <v>21</v>
      </c>
    </row>
    <row r="2" spans="1:7" x14ac:dyDescent="0.2">
      <c r="A2" s="4"/>
      <c r="B2" s="4"/>
      <c r="C2" s="4"/>
      <c r="D2" s="4"/>
      <c r="F2" s="4"/>
      <c r="G2" s="5" t="s">
        <v>22</v>
      </c>
    </row>
    <row r="3" spans="1:7" x14ac:dyDescent="0.2">
      <c r="A3" s="4"/>
      <c r="B3" s="4"/>
      <c r="C3" s="4"/>
      <c r="D3" s="4"/>
      <c r="F3" s="4"/>
      <c r="G3" s="5" t="s">
        <v>23</v>
      </c>
    </row>
    <row r="4" spans="1:7" x14ac:dyDescent="0.2">
      <c r="A4" s="4"/>
      <c r="B4" s="4"/>
      <c r="C4" s="4"/>
      <c r="D4" s="4"/>
      <c r="F4" s="4"/>
      <c r="G4" s="5" t="s">
        <v>24</v>
      </c>
    </row>
    <row r="5" spans="1:7" x14ac:dyDescent="0.2">
      <c r="A5" s="4"/>
      <c r="B5" s="4"/>
      <c r="C5" s="4"/>
      <c r="D5" s="4"/>
      <c r="F5" s="4"/>
      <c r="G5" s="5" t="s">
        <v>25</v>
      </c>
    </row>
    <row r="6" spans="1:7" x14ac:dyDescent="0.2">
      <c r="A6" s="4"/>
      <c r="B6" s="4"/>
      <c r="C6" s="4"/>
      <c r="D6" s="4"/>
      <c r="F6" s="4"/>
      <c r="G6" s="5" t="s">
        <v>26</v>
      </c>
    </row>
    <row r="7" spans="1:7" x14ac:dyDescent="0.2">
      <c r="A7" s="4"/>
      <c r="B7" s="4"/>
      <c r="C7" s="4"/>
      <c r="D7" s="4"/>
      <c r="E7" s="4"/>
      <c r="F7" s="4"/>
    </row>
    <row r="9" spans="1:7" ht="78.75" x14ac:dyDescent="0.2">
      <c r="A9" s="120" t="s">
        <v>39</v>
      </c>
      <c r="B9" s="121"/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</row>
    <row r="10" spans="1:7" ht="34.5" x14ac:dyDescent="0.2">
      <c r="A10" s="3" t="s">
        <v>32</v>
      </c>
      <c r="B10" s="3"/>
      <c r="C10" s="8" t="s">
        <v>41</v>
      </c>
      <c r="D10" s="8" t="s">
        <v>41</v>
      </c>
      <c r="E10" s="8" t="s">
        <v>41</v>
      </c>
      <c r="F10" s="8" t="s">
        <v>41</v>
      </c>
      <c r="G10" s="8" t="s">
        <v>41</v>
      </c>
    </row>
    <row r="11" spans="1:7" ht="18.600000000000001" customHeight="1" x14ac:dyDescent="0.2">
      <c r="A11" s="122" t="s">
        <v>33</v>
      </c>
      <c r="B11" s="95" t="s">
        <v>66</v>
      </c>
      <c r="C11" s="8">
        <v>54.4</v>
      </c>
      <c r="D11" s="8">
        <v>52.4</v>
      </c>
      <c r="E11" s="8" t="s">
        <v>41</v>
      </c>
      <c r="F11" s="8" t="s">
        <v>41</v>
      </c>
      <c r="G11" s="8" t="s">
        <v>41</v>
      </c>
    </row>
    <row r="12" spans="1:7" ht="18.600000000000001" customHeight="1" x14ac:dyDescent="0.2">
      <c r="A12" s="123"/>
      <c r="B12" s="95" t="s">
        <v>67</v>
      </c>
      <c r="C12" s="8">
        <v>26.5</v>
      </c>
      <c r="D12" s="8">
        <v>23.5</v>
      </c>
      <c r="E12" s="8" t="s">
        <v>41</v>
      </c>
      <c r="F12" s="8" t="s">
        <v>41</v>
      </c>
      <c r="G12" s="8" t="s">
        <v>41</v>
      </c>
    </row>
    <row r="13" spans="1:7" ht="18.600000000000001" customHeight="1" x14ac:dyDescent="0.2">
      <c r="A13" s="124"/>
      <c r="B13" s="95" t="s">
        <v>68</v>
      </c>
      <c r="C13" s="8">
        <v>14</v>
      </c>
      <c r="D13" s="8">
        <v>14</v>
      </c>
      <c r="E13" s="8" t="s">
        <v>41</v>
      </c>
      <c r="F13" s="8" t="s">
        <v>41</v>
      </c>
      <c r="G13" s="8" t="s">
        <v>41</v>
      </c>
    </row>
    <row r="14" spans="1:7" ht="20.45" customHeight="1" x14ac:dyDescent="0.2">
      <c r="A14" s="122" t="s">
        <v>34</v>
      </c>
      <c r="B14" s="95" t="s">
        <v>66</v>
      </c>
      <c r="C14" s="8">
        <v>16.97</v>
      </c>
      <c r="D14" s="8">
        <v>16.968</v>
      </c>
      <c r="E14" s="8" t="s">
        <v>41</v>
      </c>
      <c r="F14" s="8" t="s">
        <v>41</v>
      </c>
      <c r="G14" s="8" t="s">
        <v>41</v>
      </c>
    </row>
    <row r="15" spans="1:7" ht="20.45" customHeight="1" x14ac:dyDescent="0.2">
      <c r="A15" s="123"/>
      <c r="B15" s="95" t="s">
        <v>67</v>
      </c>
      <c r="C15" s="8">
        <v>15.77</v>
      </c>
      <c r="D15" s="8">
        <v>15.766999999999999</v>
      </c>
      <c r="E15" s="8" t="s">
        <v>41</v>
      </c>
      <c r="F15" s="8" t="s">
        <v>41</v>
      </c>
      <c r="G15" s="8" t="s">
        <v>41</v>
      </c>
    </row>
    <row r="16" spans="1:7" ht="34.5" x14ac:dyDescent="0.2">
      <c r="A16" s="3" t="s">
        <v>35</v>
      </c>
      <c r="B16" s="3"/>
      <c r="C16" s="8" t="s">
        <v>41</v>
      </c>
      <c r="D16" s="8" t="s">
        <v>41</v>
      </c>
      <c r="E16" s="8" t="s">
        <v>41</v>
      </c>
      <c r="F16" s="8" t="s">
        <v>41</v>
      </c>
      <c r="G16" s="8" t="s">
        <v>41</v>
      </c>
    </row>
    <row r="17" spans="1:7" x14ac:dyDescent="0.2">
      <c r="A17" s="4"/>
      <c r="B17" s="4"/>
      <c r="C17" s="4"/>
      <c r="D17" s="4"/>
      <c r="E17" s="4"/>
      <c r="F17" s="4"/>
      <c r="G17" s="4"/>
    </row>
    <row r="18" spans="1:7" ht="16.5" x14ac:dyDescent="0.2">
      <c r="A18" s="7" t="s">
        <v>40</v>
      </c>
      <c r="B18" s="7"/>
      <c r="C18" s="4"/>
      <c r="D18" s="4"/>
      <c r="E18" s="4"/>
      <c r="F18" s="4"/>
      <c r="G18" s="4"/>
    </row>
  </sheetData>
  <mergeCells count="3">
    <mergeCell ref="A9:B9"/>
    <mergeCell ref="A11:A13"/>
    <mergeCell ref="A14:A15"/>
  </mergeCells>
  <pageMargins left="0.47" right="0.4" top="0.44" bottom="0.4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4</vt:lpstr>
      <vt:lpstr>приложение 4 продолжение</vt:lpstr>
      <vt:lpstr>приложение 4!Заголовки_для_печати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Z TEK</cp:lastModifiedBy>
  <cp:lastPrinted>2023-03-29T04:15:24Z</cp:lastPrinted>
  <dcterms:created xsi:type="dcterms:W3CDTF">2017-06-02T04:26:59Z</dcterms:created>
  <dcterms:modified xsi:type="dcterms:W3CDTF">2024-06-28T04:21:01Z</dcterms:modified>
</cp:coreProperties>
</file>